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6"/>
  <c r="E27"/>
  <c r="C27"/>
  <c r="C25" s="1"/>
  <c r="E11" l="1"/>
  <c r="D6"/>
  <c r="D16"/>
  <c r="C16"/>
  <c r="E26"/>
  <c r="E25" s="1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<sst xmlns="http://schemas.openxmlformats.org/spreadsheetml/2006/main" count="37" uniqueCount="37">
  <si>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</si>
  <si>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</si>
  <si>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</si>
  <si>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</si>
  <si>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</si>
  <si>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</si>
  <si>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</si>
  <si>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</si>
  <si>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</si>
  <si>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</si>
  <si>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</si>
  <si>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</si>
  <si>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</si>
  <si>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</si>
  <si>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</si>
  <si>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</si>
  <si>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</si>
  <si>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</si>
  <si>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</si>
  <si>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</si>
  <si>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</si>
  <si>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</si>
  <si>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</si>
  <si>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</si>
  <si>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</si>
  <si>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</si>
  <si>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</si>
  <si>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</si>
  <si>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</si>
  <si>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</si>
  <si>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</si>
  <si>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</si>
  <si>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</si>
  <si>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</si>
  <si>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</si>
  <si>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</si>
  <si>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сентября 2022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</si>
</sst>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5" fontId="0" fillId="0" borderId="10" xfId="0" applyNumberFormat="1" applyBorder="1"/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4" workbookViewId="0">
      <selection activeCell="D18" sqref="D1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4" t="s">
        <v>36</v>
      </c>
      <c r="B2" s="34"/>
      <c r="C2" s="34"/>
      <c r="D2" s="34"/>
    </row>
    <row r="3" spans="1:5" ht="13.5" customHeight="1">
      <c r="A3" s="21"/>
      <c r="B3" s="21"/>
      <c r="C3" s="21"/>
      <c r="D3" s="20" t="s">
        <v>32</v>
      </c>
    </row>
    <row r="4" spans="1:5" ht="78" customHeight="1">
      <c r="A4" s="30" t="s">
        <v>0</v>
      </c>
      <c r="B4" s="35" t="s">
        <v>8</v>
      </c>
      <c r="C4" s="30" t="s">
        <v>30</v>
      </c>
      <c r="D4" s="37" t="s">
        <v>31</v>
      </c>
      <c r="E4" s="30" t="s">
        <v>29</v>
      </c>
    </row>
    <row r="5" spans="1:5" ht="13.9" customHeight="1">
      <c r="A5" s="31"/>
      <c r="B5" s="36"/>
      <c r="C5" s="31"/>
      <c r="D5" s="37"/>
      <c r="E5" s="31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7">
        <f>C10+C11+C12</f>
        <v>5606.01</v>
      </c>
      <c r="D9" s="27">
        <f>D10+D11+D12</f>
        <v>4769.71</v>
      </c>
      <c r="E9" s="19">
        <f t="shared" ref="E9:E28" si="0">D9/C9*100</f>
        <v>85.082081551763196</v>
      </c>
    </row>
    <row r="10" spans="1:5" ht="31.5">
      <c r="A10" s="3"/>
      <c r="B10" s="7" t="s">
        <v>18</v>
      </c>
      <c r="C10" s="28">
        <v>3169.2</v>
      </c>
      <c r="D10" s="28">
        <v>3169.2</v>
      </c>
      <c r="E10" s="19">
        <f t="shared" si="0"/>
        <v>100</v>
      </c>
    </row>
    <row r="11" spans="1:5" ht="31.5">
      <c r="A11" s="3"/>
      <c r="B11" s="8" t="s">
        <v>19</v>
      </c>
      <c r="C11" s="28">
        <v>836.3</v>
      </c>
      <c r="D11" s="28">
        <v>0</v>
      </c>
      <c r="E11" s="19">
        <f t="shared" si="0"/>
        <v>0</v>
      </c>
    </row>
    <row r="12" spans="1:5" ht="31.5">
      <c r="A12" s="3"/>
      <c r="B12" s="8" t="s">
        <v>33</v>
      </c>
      <c r="C12" s="28">
        <v>1600.51</v>
      </c>
      <c r="D12" s="28">
        <v>1600.51</v>
      </c>
      <c r="E12" s="19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27">
        <f>C14</f>
        <v>15851.6</v>
      </c>
      <c r="D13" s="27">
        <f>D14</f>
        <v>10871.3</v>
      </c>
      <c r="E13" s="19">
        <f t="shared" si="0"/>
        <v>68.581720457240905</v>
      </c>
    </row>
    <row r="14" spans="1:5" ht="33.6" customHeight="1">
      <c r="A14" s="3"/>
      <c r="B14" s="8" t="s">
        <v>20</v>
      </c>
      <c r="C14" s="28">
        <v>15851.6</v>
      </c>
      <c r="D14" s="28">
        <v>10871.3</v>
      </c>
      <c r="E14" s="19">
        <f t="shared" si="0"/>
        <v>68.581720457240905</v>
      </c>
    </row>
    <row r="15" spans="1:5" ht="46.9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19">
        <f>C17+C18</f>
        <v>0</v>
      </c>
      <c r="D16" s="19">
        <f>D17+D18</f>
        <v>0</v>
      </c>
      <c r="E16" s="19"/>
    </row>
    <row r="17" spans="1:5" s="12" customFormat="1" ht="21.75" customHeight="1">
      <c r="A17" s="9"/>
      <c r="B17" s="8" t="s">
        <v>22</v>
      </c>
      <c r="C17" s="22">
        <v>0</v>
      </c>
      <c r="D17" s="22"/>
      <c r="E17" s="22"/>
    </row>
    <row r="18" spans="1:5" s="12" customFormat="1" ht="21.75" customHeight="1">
      <c r="A18" s="9"/>
      <c r="B18" s="8" t="s">
        <v>34</v>
      </c>
      <c r="C18" s="19"/>
      <c r="D18" s="19"/>
      <c r="E18" s="19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5" s="12" customFormat="1" ht="15" customHeight="1">
      <c r="A20" s="9"/>
      <c r="B20" s="8" t="s">
        <v>23</v>
      </c>
      <c r="C20" s="11"/>
      <c r="D20" s="11"/>
      <c r="E20" s="19"/>
    </row>
    <row r="21" spans="1:5" s="12" customFormat="1" ht="15" customHeight="1">
      <c r="A21" s="9"/>
      <c r="B21" s="8" t="s">
        <v>25</v>
      </c>
      <c r="C21" s="11"/>
      <c r="D21" s="11"/>
      <c r="E21" s="19"/>
    </row>
    <row r="22" spans="1:5" s="12" customFormat="1" ht="15" customHeight="1">
      <c r="A22" s="9"/>
      <c r="B22" s="8" t="s">
        <v>24</v>
      </c>
      <c r="C22" s="11"/>
      <c r="D22" s="11"/>
      <c r="E22" s="19"/>
    </row>
    <row r="23" spans="1:5" s="12" customFormat="1" ht="36.6" customHeight="1">
      <c r="A23" s="9" t="s">
        <v>6</v>
      </c>
      <c r="B23" s="10" t="s">
        <v>14</v>
      </c>
      <c r="C23" s="11"/>
      <c r="D23" s="11"/>
      <c r="E23" s="19"/>
    </row>
    <row r="24" spans="1:5" s="12" customFormat="1" ht="33.6" customHeight="1">
      <c r="A24" s="9"/>
      <c r="B24" s="8" t="s">
        <v>26</v>
      </c>
      <c r="C24" s="11"/>
      <c r="D24" s="11"/>
      <c r="E24" s="19"/>
    </row>
    <row r="25" spans="1:5" s="12" customFormat="1" ht="25.5">
      <c r="A25" s="9" t="s">
        <v>7</v>
      </c>
      <c r="B25" s="10" t="s">
        <v>15</v>
      </c>
      <c r="C25" s="27">
        <f>C26+C27</f>
        <v>26764.400000000001</v>
      </c>
      <c r="D25" s="27">
        <f t="shared" ref="D25:E25" si="1">D26+D27</f>
        <v>164.4</v>
      </c>
      <c r="E25" s="19">
        <f t="shared" si="1"/>
        <v>0</v>
      </c>
    </row>
    <row r="26" spans="1:5" ht="15.75">
      <c r="A26" s="3"/>
      <c r="B26" s="8" t="s">
        <v>27</v>
      </c>
      <c r="C26" s="28">
        <v>26600</v>
      </c>
      <c r="D26" s="28">
        <v>0</v>
      </c>
      <c r="E26" s="19">
        <f t="shared" si="0"/>
        <v>0</v>
      </c>
    </row>
    <row r="27" spans="1:5" s="26" customFormat="1" ht="31.5">
      <c r="A27" s="23"/>
      <c r="B27" s="24" t="s">
        <v>35</v>
      </c>
      <c r="C27" s="29">
        <f>'[1]МО Ю-П р-н'!C27</f>
        <v>164.4</v>
      </c>
      <c r="D27" s="29">
        <v>164.4</v>
      </c>
      <c r="E27" s="25">
        <f>'[1]МО Ю-П р-н'!E27</f>
        <v>0</v>
      </c>
    </row>
    <row r="28" spans="1:5" s="12" customFormat="1" ht="22.9" customHeight="1">
      <c r="A28" s="32" t="s">
        <v>28</v>
      </c>
      <c r="B28" s="33"/>
      <c r="C28" s="27">
        <f>C6+C9+C13+C19+C25+C16</f>
        <v>48222.01</v>
      </c>
      <c r="D28" s="27">
        <f>D6+D9+D13+D19+D25+D16</f>
        <v>15805.409999999998</v>
      </c>
      <c r="E28" s="19">
        <f t="shared" si="0"/>
        <v>32.776340098639601</v>
      </c>
    </row>
    <row r="29" spans="1:5" s="15" customFormat="1" ht="15.75">
      <c r="A29" s="13"/>
      <c r="B29" s="14"/>
    </row>
    <row r="31" spans="1:5" ht="21.75" customHeight="1"/>
    <row r="32" spans="1:5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2022-09-01T12:47:32Z</cp:lastPrinted>
  <dcterms:created xsi:type="dcterms:W3CDTF">2019-05-06T06:31:10Z</dcterms:created>
  <dcterms:modified xsi:type="dcterms:W3CDTF">2022-09-01T12:51:17Z</dcterms:modified>
</cp:coreProperties>
</file>