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0730" windowHeight="11760"/>
  </bookViews>
  <sheets>
    <sheet name="1" sheetId="6" r:id="rId1"/>
  </sheets>
  <externalReferences>
    <externalReference r:id="rId2"/>
  </externalReferenc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6"/>
  <c r="C9"/>
  <c r="E13"/>
  <c r="E18"/>
  <c r="D26"/>
  <c r="E28"/>
  <c r="C26"/>
  <c r="E11" l="1"/>
  <c r="D6"/>
  <c r="D17"/>
  <c r="C17"/>
  <c r="E27"/>
  <c r="E26" s="1"/>
  <c r="D20"/>
  <c r="C20"/>
  <c r="E15"/>
  <c r="D14"/>
  <c r="C14"/>
  <c r="E12"/>
  <c r="E10"/>
  <c r="C6"/>
  <c r="E17" l="1"/>
  <c r="E9"/>
  <c r="E14"/>
  <c r="D29"/>
  <c r="C29"/>
  <c r="E29" l="1"/>
</calcChain>
</file>

<file path=xl/sharedStrings.xml><?xml version="1.0" encoding="utf-8"?>
<sst xmlns="http://schemas.openxmlformats.org/spreadsheetml/2006/main" count="39" uniqueCount="39">
  <si>
    <t>№ п/п</t>
  </si>
  <si>
    <t>1.</t>
  </si>
  <si>
    <t>2.</t>
  </si>
  <si>
    <t>3.</t>
  </si>
  <si>
    <t>4.</t>
  </si>
  <si>
    <t>5.</t>
  </si>
  <si>
    <t>6.</t>
  </si>
  <si>
    <t>7.</t>
  </si>
  <si>
    <t>Наименование национального проекта</t>
  </si>
  <si>
    <t>Демография</t>
  </si>
  <si>
    <t>Образование</t>
  </si>
  <si>
    <t>Жилье и городская среда</t>
  </si>
  <si>
    <t>Культура</t>
  </si>
  <si>
    <t>Экология</t>
  </si>
  <si>
    <t>Малое и среднее предпринимательство и поддержка индивидуальной предпринимательской инициативы</t>
  </si>
  <si>
    <t>Безопасные и качественные автомобильные дороги</t>
  </si>
  <si>
    <t>Федеральный проект "Содействие занятости женщин - создание условий дошкольного образования для детей в возрасте до трех лет" (P2)</t>
  </si>
  <si>
    <t>Федеральный проект "Спорт - норма жизни" (P5)</t>
  </si>
  <si>
    <t>Федеральный проект "Современная школа" (E1)</t>
  </si>
  <si>
    <t>Федеральный проект "Успех каждого ребенка" (E2)</t>
  </si>
  <si>
    <t>Федеральный проект "Формирование комфортной городской среды" (F2)</t>
  </si>
  <si>
    <t>Федеральный проект "Обеспечение устойчивого сокращения непригодного для проживания жилищного фонда" (F3)</t>
  </si>
  <si>
    <t>Федеральный проект "Культурная среда" (A1)</t>
  </si>
  <si>
    <t>Федеральный проект "Чистая страна" (G1)</t>
  </si>
  <si>
    <t>Федеральный проект "Сохранение уникальных водных объектов" (G8)</t>
  </si>
  <si>
    <t>Федеральный проект "Чистая вода" (G5)</t>
  </si>
  <si>
    <t>Федеральный проект "Акселерация субъектов малого и среднего предпринимательства" (I5)</t>
  </si>
  <si>
    <t>Федеральный проект "Дорожная сеть" (R1)</t>
  </si>
  <si>
    <t>Итого</t>
  </si>
  <si>
    <t>% исполнения</t>
  </si>
  <si>
    <t>Уточненный план</t>
  </si>
  <si>
    <t>Исполнено</t>
  </si>
  <si>
    <t xml:space="preserve"> (тыс. руб.)</t>
  </si>
  <si>
    <t>Федеральный проект "Цифровая образовательная среда" (E4)</t>
  </si>
  <si>
    <t>Федеральный проект "Творческие люди" (A2)</t>
  </si>
  <si>
    <t>Федеральный проект "Безопасность дорожного движения" (R3)</t>
  </si>
  <si>
    <t xml:space="preserve">                                                                                                                          </t>
  </si>
  <si>
    <t>Федеральный проект "Патриотическое воспитание граждан Российской Федерации" (ЕБ)</t>
  </si>
  <si>
    <r>
      <t xml:space="preserve">Сведения о расходах консолидированного бюджета </t>
    </r>
    <r>
      <rPr>
        <b/>
        <sz val="11"/>
        <color theme="1"/>
        <rFont val="Calibri"/>
        <family val="2"/>
        <charset val="204"/>
        <scheme val="minor"/>
      </rPr>
      <t>Юрьев-Польского района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на реализацию национальных проектов по состоянию на 01 ноября 2023 года </t>
    </r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</si>
</sst>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.0"/>
    <numFmt numFmtId="166" formatCode="0.000"/>
  </numFmts>
  <fonts count="2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98168889431442"/>
        <bgColor rgb="FFE6FFE6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7">
    <xf numFmtId="0" fontId="0" fillId="0" borderId="0" xfId="0"/>
    <xf numFmtId="0" fontId="19" fillId="0" borderId="0" xfId="0" applyFont="1" applyAlignment="1">
      <alignment horizontal="left" vertical="center" wrapText="1"/>
    </xf>
    <xf numFmtId="0" fontId="0" fillId="0" borderId="10" xfId="0" applyBorder="1"/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21" fillId="24" borderId="13" xfId="0" applyFont="1" applyFill="1" applyBorder="1" applyAlignment="1">
      <alignment horizontal="left" vertical="center" wrapText="1"/>
    </xf>
    <xf numFmtId="0" fontId="21" fillId="25" borderId="13" xfId="0" applyFont="1" applyFill="1" applyBorder="1" applyAlignment="1">
      <alignment vertical="top" wrapText="1"/>
    </xf>
    <xf numFmtId="0" fontId="21" fillId="26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vertical="center"/>
    </xf>
    <xf numFmtId="0" fontId="22" fillId="0" borderId="10" xfId="1" applyFont="1" applyBorder="1" applyAlignment="1">
      <alignment horizontal="left" vertical="center" wrapText="1"/>
    </xf>
    <xf numFmtId="0" fontId="20" fillId="0" borderId="10" xfId="0" applyFont="1" applyBorder="1"/>
    <xf numFmtId="0" fontId="20" fillId="0" borderId="0" xfId="0" applyFont="1"/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/>
    <xf numFmtId="0" fontId="24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4" fillId="0" borderId="0" xfId="0" applyFont="1"/>
    <xf numFmtId="165" fontId="20" fillId="0" borderId="10" xfId="0" applyNumberFormat="1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0" fillId="27" borderId="10" xfId="0" applyFill="1" applyBorder="1" applyAlignment="1">
      <alignment vertical="center"/>
    </xf>
    <xf numFmtId="0" fontId="21" fillId="27" borderId="10" xfId="0" applyFont="1" applyFill="1" applyBorder="1" applyAlignment="1">
      <alignment vertical="top" wrapText="1"/>
    </xf>
    <xf numFmtId="0" fontId="0" fillId="27" borderId="10" xfId="0" applyFill="1" applyBorder="1"/>
    <xf numFmtId="0" fontId="0" fillId="27" borderId="0" xfId="0" applyFill="1"/>
    <xf numFmtId="166" fontId="20" fillId="0" borderId="10" xfId="0" applyNumberFormat="1" applyFont="1" applyBorder="1"/>
    <xf numFmtId="166" fontId="0" fillId="0" borderId="10" xfId="0" applyNumberFormat="1" applyBorder="1"/>
    <xf numFmtId="166" fontId="0" fillId="27" borderId="10" xfId="0" applyNumberFormat="1" applyFill="1" applyBorder="1"/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" fillId="0" borderId="12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Финансовый 2" xfId="42"/>
    <cellStyle name="Хороший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5;&#1072;%2001.02.2022%20&#1085;&#1072;%20&#1088;&#1077;&#1072;&#1083;&#1080;&#1079;&#1072;&#1094;&#1080;&#1102;%20&#1085;&#1072;&#1094;%20&#1087;&#1088;&#1086;&#1077;&#1082;&#1090;&#1086;&#1074;_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."/>
      <sheetName val="МО Ю-П р-н"/>
      <sheetName val="МО г.Ю-П"/>
    </sheetNames>
    <sheetDataSet>
      <sheetData sheetId="0"/>
      <sheetData sheetId="1">
        <row r="27">
          <cell r="C27">
            <v>164.4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topLeftCell="A22" workbookViewId="0">
      <selection activeCell="D29" sqref="D29"/>
    </sheetView>
  </sheetViews>
  <sheetFormatPr defaultRowHeight="15"/>
  <cols>
    <col min="1" max="1" width="2.85546875" style="4" customWidth="1"/>
    <col min="2" max="2" width="45" style="1" customWidth="1"/>
    <col min="3" max="3" width="12.85546875" customWidth="1"/>
    <col min="4" max="4" width="14.140625" customWidth="1"/>
  </cols>
  <sheetData>
    <row r="1" spans="1:5" ht="10.5" customHeight="1">
      <c r="B1" s="5"/>
      <c r="C1" s="5"/>
      <c r="D1" s="5"/>
    </row>
    <row r="2" spans="1:5" ht="32.25" customHeight="1">
      <c r="A2" s="33" t="s">
        <v>38</v>
      </c>
      <c r="B2" s="33"/>
      <c r="C2" s="33"/>
      <c r="D2" s="33"/>
    </row>
    <row r="3" spans="1:5" ht="13.5" customHeight="1">
      <c r="A3" s="21" t="s">
        <v>36</v>
      </c>
      <c r="B3" s="21"/>
      <c r="C3" s="21"/>
      <c r="D3" s="20" t="s">
        <v>32</v>
      </c>
    </row>
    <row r="4" spans="1:5" ht="78" customHeight="1">
      <c r="A4" s="29" t="s">
        <v>0</v>
      </c>
      <c r="B4" s="34" t="s">
        <v>8</v>
      </c>
      <c r="C4" s="29" t="s">
        <v>30</v>
      </c>
      <c r="D4" s="36" t="s">
        <v>31</v>
      </c>
      <c r="E4" s="29" t="s">
        <v>29</v>
      </c>
    </row>
    <row r="5" spans="1:5" ht="13.9" customHeight="1">
      <c r="A5" s="30"/>
      <c r="B5" s="35"/>
      <c r="C5" s="30"/>
      <c r="D5" s="36"/>
      <c r="E5" s="30"/>
    </row>
    <row r="6" spans="1:5" s="12" customFormat="1">
      <c r="A6" s="9" t="s">
        <v>1</v>
      </c>
      <c r="B6" s="10" t="s">
        <v>9</v>
      </c>
      <c r="C6" s="11">
        <f>C8</f>
        <v>0</v>
      </c>
      <c r="D6" s="11">
        <f>D8</f>
        <v>0</v>
      </c>
      <c r="E6" s="19"/>
    </row>
    <row r="7" spans="1:5" ht="63">
      <c r="A7" s="3"/>
      <c r="B7" s="6" t="s">
        <v>16</v>
      </c>
      <c r="C7" s="2"/>
      <c r="D7" s="2"/>
      <c r="E7" s="19"/>
    </row>
    <row r="8" spans="1:5" ht="31.5">
      <c r="A8" s="3"/>
      <c r="B8" s="6" t="s">
        <v>17</v>
      </c>
      <c r="C8" s="2"/>
      <c r="D8" s="2">
        <v>0</v>
      </c>
      <c r="E8" s="19"/>
    </row>
    <row r="9" spans="1:5" s="12" customFormat="1">
      <c r="A9" s="9" t="s">
        <v>2</v>
      </c>
      <c r="B9" s="10" t="s">
        <v>10</v>
      </c>
      <c r="C9" s="26">
        <f>C10+C11+C12+C13</f>
        <v>12853.8</v>
      </c>
      <c r="D9" s="26">
        <f>D10+D11+D12+D13</f>
        <v>12682.75</v>
      </c>
      <c r="E9" s="19">
        <f t="shared" ref="E9:E29" si="0">D9/C9*100</f>
        <v>98.669265120042326</v>
      </c>
    </row>
    <row r="10" spans="1:5" ht="31.5">
      <c r="A10" s="3"/>
      <c r="B10" s="7" t="s">
        <v>18</v>
      </c>
      <c r="C10" s="27">
        <v>2217.3000000000002</v>
      </c>
      <c r="D10" s="27">
        <v>2217.3000000000002</v>
      </c>
      <c r="E10" s="19">
        <f t="shared" si="0"/>
        <v>100</v>
      </c>
    </row>
    <row r="11" spans="1:5" ht="31.5">
      <c r="A11" s="3"/>
      <c r="B11" s="8" t="s">
        <v>19</v>
      </c>
      <c r="C11" s="27">
        <v>771.2</v>
      </c>
      <c r="D11" s="27">
        <v>771.2</v>
      </c>
      <c r="E11" s="19">
        <f t="shared" si="0"/>
        <v>100</v>
      </c>
    </row>
    <row r="12" spans="1:5" ht="31.5">
      <c r="A12" s="3"/>
      <c r="B12" s="8" t="s">
        <v>33</v>
      </c>
      <c r="C12" s="27">
        <v>9687.5</v>
      </c>
      <c r="D12" s="27">
        <v>9687.5</v>
      </c>
      <c r="E12" s="19">
        <f t="shared" si="0"/>
        <v>100</v>
      </c>
    </row>
    <row r="13" spans="1:5" ht="47.25">
      <c r="A13" s="3"/>
      <c r="B13" s="8" t="s">
        <v>37</v>
      </c>
      <c r="C13" s="27">
        <v>177.8</v>
      </c>
      <c r="D13" s="27">
        <v>6.75</v>
      </c>
      <c r="E13" s="19">
        <f t="shared" si="0"/>
        <v>3.7964004499437571</v>
      </c>
    </row>
    <row r="14" spans="1:5" s="12" customFormat="1" ht="15" customHeight="1">
      <c r="A14" s="9" t="s">
        <v>3</v>
      </c>
      <c r="B14" s="10" t="s">
        <v>11</v>
      </c>
      <c r="C14" s="26">
        <f>C15</f>
        <v>86348.6</v>
      </c>
      <c r="D14" s="26">
        <f>D15</f>
        <v>49998.2</v>
      </c>
      <c r="E14" s="19">
        <f t="shared" si="0"/>
        <v>57.902733802285141</v>
      </c>
    </row>
    <row r="15" spans="1:5" ht="33.6" customHeight="1">
      <c r="A15" s="3"/>
      <c r="B15" s="8" t="s">
        <v>20</v>
      </c>
      <c r="C15" s="27">
        <v>86348.6</v>
      </c>
      <c r="D15" s="27">
        <v>49998.2</v>
      </c>
      <c r="E15" s="19">
        <f t="shared" si="0"/>
        <v>57.902733802285141</v>
      </c>
    </row>
    <row r="16" spans="1:5" ht="46.9" customHeight="1">
      <c r="A16" s="3"/>
      <c r="B16" s="8" t="s">
        <v>21</v>
      </c>
      <c r="C16" s="2"/>
      <c r="D16" s="2"/>
      <c r="E16" s="19"/>
    </row>
    <row r="17" spans="1:5" s="12" customFormat="1">
      <c r="A17" s="9" t="s">
        <v>4</v>
      </c>
      <c r="B17" s="10" t="s">
        <v>12</v>
      </c>
      <c r="C17" s="26">
        <f>C18+C19</f>
        <v>10000</v>
      </c>
      <c r="D17" s="26">
        <f>D18+D19</f>
        <v>10000</v>
      </c>
      <c r="E17" s="19">
        <f t="shared" si="0"/>
        <v>100</v>
      </c>
    </row>
    <row r="18" spans="1:5" s="12" customFormat="1" ht="21.75" customHeight="1">
      <c r="A18" s="9"/>
      <c r="B18" s="8" t="s">
        <v>22</v>
      </c>
      <c r="C18" s="27">
        <v>10000</v>
      </c>
      <c r="D18" s="27">
        <v>10000</v>
      </c>
      <c r="E18" s="19">
        <f t="shared" si="0"/>
        <v>100</v>
      </c>
    </row>
    <row r="19" spans="1:5" s="12" customFormat="1" ht="21.75" customHeight="1">
      <c r="A19" s="9"/>
      <c r="B19" s="8" t="s">
        <v>34</v>
      </c>
      <c r="C19" s="19"/>
      <c r="D19" s="19"/>
      <c r="E19" s="19"/>
    </row>
    <row r="20" spans="1:5" s="12" customFormat="1">
      <c r="A20" s="9" t="s">
        <v>5</v>
      </c>
      <c r="B20" s="10" t="s">
        <v>13</v>
      </c>
      <c r="C20" s="11">
        <f>C22</f>
        <v>0</v>
      </c>
      <c r="D20" s="11">
        <f>D22</f>
        <v>0</v>
      </c>
      <c r="E20" s="19"/>
    </row>
    <row r="21" spans="1:5" s="12" customFormat="1" ht="15" customHeight="1">
      <c r="A21" s="9"/>
      <c r="B21" s="8" t="s">
        <v>23</v>
      </c>
      <c r="C21" s="11"/>
      <c r="D21" s="11"/>
      <c r="E21" s="19"/>
    </row>
    <row r="22" spans="1:5" s="12" customFormat="1" ht="15" customHeight="1">
      <c r="A22" s="9"/>
      <c r="B22" s="8" t="s">
        <v>25</v>
      </c>
      <c r="C22" s="11"/>
      <c r="D22" s="11"/>
      <c r="E22" s="19"/>
    </row>
    <row r="23" spans="1:5" s="12" customFormat="1" ht="15" customHeight="1">
      <c r="A23" s="9"/>
      <c r="B23" s="8" t="s">
        <v>24</v>
      </c>
      <c r="C23" s="11"/>
      <c r="D23" s="11"/>
      <c r="E23" s="19"/>
    </row>
    <row r="24" spans="1:5" s="12" customFormat="1" ht="36.6" customHeight="1">
      <c r="A24" s="9" t="s">
        <v>6</v>
      </c>
      <c r="B24" s="10" t="s">
        <v>14</v>
      </c>
      <c r="C24" s="11"/>
      <c r="D24" s="11"/>
      <c r="E24" s="19"/>
    </row>
    <row r="25" spans="1:5" s="12" customFormat="1" ht="33.6" customHeight="1">
      <c r="A25" s="9"/>
      <c r="B25" s="8" t="s">
        <v>26</v>
      </c>
      <c r="C25" s="11"/>
      <c r="D25" s="11"/>
      <c r="E25" s="19"/>
    </row>
    <row r="26" spans="1:5" s="12" customFormat="1" ht="25.5">
      <c r="A26" s="9" t="s">
        <v>7</v>
      </c>
      <c r="B26" s="10" t="s">
        <v>15</v>
      </c>
      <c r="C26" s="26">
        <f>C27+C28</f>
        <v>26600</v>
      </c>
      <c r="D26" s="26">
        <f t="shared" ref="D26:E26" si="1">D27+D28</f>
        <v>21478.400000000001</v>
      </c>
      <c r="E26" s="19">
        <f t="shared" si="1"/>
        <v>80.745864661654139</v>
      </c>
    </row>
    <row r="27" spans="1:5" ht="15.75">
      <c r="A27" s="3"/>
      <c r="B27" s="8" t="s">
        <v>27</v>
      </c>
      <c r="C27" s="27">
        <v>26600</v>
      </c>
      <c r="D27" s="27">
        <v>21478.400000000001</v>
      </c>
      <c r="E27" s="19">
        <f t="shared" si="0"/>
        <v>80.745864661654139</v>
      </c>
    </row>
    <row r="28" spans="1:5" s="25" customFormat="1" ht="31.5">
      <c r="A28" s="22"/>
      <c r="B28" s="23" t="s">
        <v>35</v>
      </c>
      <c r="C28" s="28">
        <v>0</v>
      </c>
      <c r="D28" s="28">
        <v>0</v>
      </c>
      <c r="E28" s="24">
        <f>'[1]МО Ю-П р-н'!E27</f>
        <v>0</v>
      </c>
    </row>
    <row r="29" spans="1:5" s="12" customFormat="1" ht="22.9" customHeight="1">
      <c r="A29" s="31" t="s">
        <v>28</v>
      </c>
      <c r="B29" s="32"/>
      <c r="C29" s="26">
        <f>C6+C9+C14+C20+C26+C17</f>
        <v>135802.40000000002</v>
      </c>
      <c r="D29" s="26">
        <f>D6+D9+D14+D20+D26+D17</f>
        <v>94159.35</v>
      </c>
      <c r="E29" s="19">
        <f t="shared" si="0"/>
        <v>69.335556661737925</v>
      </c>
    </row>
    <row r="30" spans="1:5" s="15" customFormat="1" ht="15.75">
      <c r="A30" s="13"/>
      <c r="B30" s="14"/>
    </row>
    <row r="32" spans="1:5" ht="21.75" customHeight="1"/>
    <row r="33" spans="1:2" s="18" customFormat="1">
      <c r="A33" s="16"/>
      <c r="B33" s="17"/>
    </row>
    <row r="34" spans="1:2" s="18" customFormat="1">
      <c r="A34" s="16"/>
      <c r="B34" s="17"/>
    </row>
  </sheetData>
  <mergeCells count="7">
    <mergeCell ref="E4:E5"/>
    <mergeCell ref="A29:B29"/>
    <mergeCell ref="A2:D2"/>
    <mergeCell ref="A4:A5"/>
    <mergeCell ref="B4:B5"/>
    <mergeCell ref="C4:C5"/>
    <mergeCell ref="D4:D5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dfbnp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pankova</dc:creator>
  <cp:lastModifiedBy>User</cp:lastModifiedBy>
  <cp:lastPrinted>2023-05-31T07:32:18Z</cp:lastPrinted>
  <dcterms:created xsi:type="dcterms:W3CDTF">2019-05-06T06:31:10Z</dcterms:created>
  <dcterms:modified xsi:type="dcterms:W3CDTF">2023-11-01T10:33:44Z</dcterms:modified>
</cp:coreProperties>
</file>