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1"/>
  </bookViews>
  <sheets>
    <sheet name="Лист1" sheetId="1" r:id="rId1"/>
    <sheet name="тыс.руб." sheetId="2" r:id="rId2"/>
    <sheet name="Лист3" sheetId="3" r:id="rId3"/>
  </sheets>
  <definedNames>
    <definedName name="_xlnm.Print_Titles" localSheetId="0">Лист1!$5:$5</definedName>
    <definedName name="_xlnm.Print_Titles" localSheetId="1">тыс.руб.!$5:$5</definedName>
  </definedNames>
  <calcPr calcId="124519"/>
</workbook>
</file>

<file path=xl/calcChain.xml><?xml version="1.0" encoding="utf-8"?>
<calcChain xmlns="http://schemas.openxmlformats.org/spreadsheetml/2006/main">
  <c r="E15" i="2"/>
  <c r="E16"/>
  <c r="D24"/>
  <c r="C24"/>
  <c r="E21"/>
  <c r="E22"/>
  <c r="E23"/>
  <c r="E12"/>
  <c r="E11"/>
  <c r="E20"/>
  <c r="E19"/>
  <c r="E18"/>
  <c r="E17"/>
  <c r="E14"/>
  <c r="E13"/>
  <c r="E10"/>
  <c r="E9"/>
  <c r="E8"/>
  <c r="E7"/>
  <c r="E6"/>
  <c r="E24" l="1"/>
  <c r="E7" i="1"/>
  <c r="E8"/>
  <c r="E9"/>
  <c r="E10"/>
  <c r="E11"/>
  <c r="E12"/>
  <c r="E13"/>
  <c r="E14"/>
  <c r="E15"/>
  <c r="E16"/>
  <c r="E17"/>
  <c r="E18"/>
  <c r="E19"/>
  <c r="E20"/>
  <c r="E21"/>
  <c r="E22"/>
  <c r="E6"/>
  <c r="D22" l="1"/>
  <c r="C22"/>
</calcChain>
</file>

<file path=xl/sharedStrings.xml><?xml version="1.0" encoding="utf-8"?>
<sst xmlns="http://schemas.openxmlformats.org/spreadsheetml/2006/main" count="74" uniqueCount="48">
  <si>
    <t>Наименование</t>
  </si>
  <si>
    <t>ЦСР</t>
  </si>
  <si>
    <t>0602016</t>
  </si>
  <si>
    <t>Муниципальная программа "Развитие физической культуры и спорта на территории муниципального образования Юрьев-Польский район на 2014-2017 годы"</t>
  </si>
  <si>
    <t>Муниципальная программа "Развитие образования на территориии МО Юрьев-Польский район на 2014-2016 годы"</t>
  </si>
  <si>
    <t>Муниципальная программа "Комплексная безопасность образовательных учреждений на 2014-2016 годы"</t>
  </si>
  <si>
    <t>Муниципальная программа "Формирование доступной среды жизнедеятельности для инвалидов муниципального образования Юрьев-Польский район на 2014-2016 годы"</t>
  </si>
  <si>
    <t>Муниципальная программа "Развитие системы гражданской обороны,  обеспечения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Юрьев-Польский район на 2014-2016 годы"</t>
  </si>
  <si>
    <t>Муниципальная программа "Развитие культуры и туризма муниципального образования Юрьев-Польский район на 2014-2020 годы"</t>
  </si>
  <si>
    <t>Муниципальная программа "Развитие сети автомобильных дорог местного значения вне границ населенных пунктов в границах муниципального образования Юрьев-Польский район на 2014-2016 годы"</t>
  </si>
  <si>
    <t>Муниципальная программа "Энергосбережение и повышение энергетической эффективности Юрьев-Польского района на период до 2020 года"</t>
  </si>
  <si>
    <t xml:space="preserve">Муниципальная программа "Организация оздоровления, отдыха и занятости детей и подростков в каникулярное время на 2014-2016 годы" </t>
  </si>
  <si>
    <t>0400000</t>
  </si>
  <si>
    <t>0100000</t>
  </si>
  <si>
    <t>0200000</t>
  </si>
  <si>
    <t>0300000</t>
  </si>
  <si>
    <t>0500000</t>
  </si>
  <si>
    <t>Муниципальная программа "Экологическая безопасность территории муниципального образования Юрьев-Польский район на 2014-2016 год"</t>
  </si>
  <si>
    <t>0600000</t>
  </si>
  <si>
    <t>0900000</t>
  </si>
  <si>
    <t>1100000</t>
  </si>
  <si>
    <t xml:space="preserve">Подпрограмма "Культура и искусство" муниципальной программы "Развитие культуры и туризма муниципального образования  Юрьев-Польский район на 2014-2020 годы" </t>
  </si>
  <si>
    <t>1300000</t>
  </si>
  <si>
    <t>1320000</t>
  </si>
  <si>
    <t>1340000</t>
  </si>
  <si>
    <t>Подпрограмма "Обеспечение условий реализации Программы" муниципальной программы "Развитие культуры и туризма муниципального образования  Юрьев-Польский район на 2014-2020 годы"</t>
  </si>
  <si>
    <t>1400000</t>
  </si>
  <si>
    <t>Муниципальная программа "Устойчивое развитие сельских территорий на 2014-2017 годы и на период до 2020 года" муниципального образования Юрьев-Польский район</t>
  </si>
  <si>
    <t>1500000</t>
  </si>
  <si>
    <t>Всего по муниципальным программам</t>
  </si>
  <si>
    <t>План на год</t>
  </si>
  <si>
    <t>Кассовое исполнение за 2014 год</t>
  </si>
  <si>
    <t>% исполнения к плану на год</t>
  </si>
  <si>
    <t>Информация о кассовых расходах бюджета муниципального образования Юрьев-Польский район на реализацию муниципальных программ за 2014 год</t>
  </si>
  <si>
    <t>Информация о кассовых расходах бюджета муниципального образования Юрьев-Польский район на реализацию муниципальных программ за 2015 год</t>
  </si>
  <si>
    <t>Кассовое исполнение за 2015 год</t>
  </si>
  <si>
    <t>Муниципальная программа "Развитие образования на территориии муниципального образования Юрьев-Польский район на 2015-2020 годы"</t>
  </si>
  <si>
    <t>0700000</t>
  </si>
  <si>
    <t>Муниципальная программа "Обеспечение территории Юрьев-Польского района документами территориального планирования  на 2015-2017 годы"</t>
  </si>
  <si>
    <t>0800000</t>
  </si>
  <si>
    <t>Муниципальная программа "Развитие агропромышленного комплекса муниципального образования Юрьев-Польский район на 2014-2020 годы"</t>
  </si>
  <si>
    <t>1600000</t>
  </si>
  <si>
    <t>Муниципальная программа "Комплексные меры противодействия злоупотреблению наркотиками и их незаконному обороту на территории муниципального образования Юрьев-Польский район на 2014-2016 годы"</t>
  </si>
  <si>
    <t>1700000</t>
  </si>
  <si>
    <t xml:space="preserve">Муниципальная программа "Обеспечение общественного порядка и профилактика правонарушений на территории муниципального образования Юрьев-Польский район на 2014-2016 годы" </t>
  </si>
  <si>
    <t>1800000</t>
  </si>
  <si>
    <t>1310000</t>
  </si>
  <si>
    <t xml:space="preserve">Подпрограмма "Наследие" муниципальной программы "Развитие культуры и туризма муниципального образования  Юрьев-Польский район на 2014-2020 годы" 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</si>
</sst>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  <numFmt numFmtId="167" formatCode="_-* #,##0_р_._-;\-* #,##0_р_._-;_-* &quot;-&quot;??_р_.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43" fontId="1" fillId="0" borderId="0" applyFont="0" applyFill="0" applyBorder="0" applyAlignment="0" applyProtection="0"/>
    <xf numFmtId="0" fontId="2" fillId="2" borderId="0"/>
    <xf numFmtId="0" fontId="2" fillId="2" borderId="0"/>
  </cellStyleXfs>
  <cellXfs count="53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/>
    <xf numFmtId="0" fontId="4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165" fontId="3" fillId="0" borderId="1" xfId="0" applyNumberFormat="1" applyFont="1" applyFill="1" applyBorder="1" applyAlignment="1">
      <alignment vertical="top"/>
    </xf>
    <xf numFmtId="0" fontId="3" fillId="0" borderId="0" xfId="0" applyFont="1" applyFill="1"/>
    <xf numFmtId="165" fontId="6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164" fontId="7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vertical="top"/>
    </xf>
    <xf numFmtId="49" fontId="4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 wrapText="1"/>
    </xf>
    <xf numFmtId="166" fontId="4" fillId="0" borderId="0" xfId="17" applyNumberFormat="1" applyFont="1" applyFill="1"/>
    <xf numFmtId="43" fontId="4" fillId="0" borderId="0" xfId="17" applyFont="1" applyFill="1"/>
    <xf numFmtId="43" fontId="6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vertical="top"/>
    </xf>
    <xf numFmtId="0" fontId="5" fillId="0" borderId="0" xfId="0" applyFont="1" applyFill="1"/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10" fillId="3" borderId="1" xfId="0" applyNumberFormat="1" applyFont="1" applyFill="1" applyBorder="1" applyAlignment="1">
      <alignment wrapText="1"/>
    </xf>
    <xf numFmtId="49" fontId="11" fillId="3" borderId="1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wrapText="1"/>
    </xf>
    <xf numFmtId="0" fontId="11" fillId="0" borderId="1" xfId="0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0" fontId="11" fillId="0" borderId="1" xfId="0" applyFont="1" applyFill="1" applyBorder="1" applyAlignment="1">
      <alignment vertical="top"/>
    </xf>
    <xf numFmtId="165" fontId="11" fillId="0" borderId="1" xfId="0" applyNumberFormat="1" applyFont="1" applyFill="1" applyBorder="1" applyAlignment="1">
      <alignment vertical="top"/>
    </xf>
    <xf numFmtId="1" fontId="10" fillId="0" borderId="1" xfId="0" applyNumberFormat="1" applyFont="1" applyFill="1" applyBorder="1" applyAlignment="1">
      <alignment vertical="top"/>
    </xf>
    <xf numFmtId="0" fontId="12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vertical="top"/>
    </xf>
    <xf numFmtId="165" fontId="12" fillId="0" borderId="1" xfId="0" applyNumberFormat="1" applyFont="1" applyFill="1" applyBorder="1" applyAlignment="1">
      <alignment vertical="top"/>
    </xf>
    <xf numFmtId="1" fontId="12" fillId="0" borderId="1" xfId="0" applyNumberFormat="1" applyFont="1" applyFill="1" applyBorder="1" applyAlignment="1">
      <alignment vertical="top"/>
    </xf>
    <xf numFmtId="167" fontId="10" fillId="0" borderId="1" xfId="0" applyNumberFormat="1" applyFont="1" applyFill="1" applyBorder="1" applyAlignment="1">
      <alignment vertical="top"/>
    </xf>
    <xf numFmtId="0" fontId="14" fillId="0" borderId="1" xfId="0" applyFont="1" applyFill="1" applyBorder="1" applyAlignment="1">
      <alignment horizontal="left" vertical="top" wrapText="1"/>
    </xf>
    <xf numFmtId="1" fontId="11" fillId="0" borderId="1" xfId="0" applyNumberFormat="1" applyFont="1" applyFill="1" applyBorder="1" applyAlignment="1">
      <alignment vertical="top"/>
    </xf>
    <xf numFmtId="0" fontId="15" fillId="3" borderId="1" xfId="2" applyFont="1" applyFill="1" applyBorder="1" applyAlignment="1">
      <alignment vertical="top" wrapText="1"/>
    </xf>
    <xf numFmtId="0" fontId="15" fillId="2" borderId="1" xfId="18" applyFont="1" applyFill="1" applyBorder="1" applyAlignment="1">
      <alignment vertical="top" wrapText="1"/>
    </xf>
    <xf numFmtId="0" fontId="15" fillId="2" borderId="1" xfId="19" applyFont="1" applyFill="1" applyBorder="1" applyAlignment="1">
      <alignment vertical="top" wrapText="1"/>
    </xf>
  </cellXfs>
  <cellStyles count="20">
    <cellStyle name="Обычный" xfId="0" builtinId="0"/>
    <cellStyle name="Обычный 10" xfId="2"/>
    <cellStyle name="Обычный 11" xfId="3"/>
    <cellStyle name="Обычный 13" xfId="5"/>
    <cellStyle name="Обычный 14" xfId="8"/>
    <cellStyle name="Обычный 15" xfId="6"/>
    <cellStyle name="Обычный 16" xfId="10"/>
    <cellStyle name="Обычный 17" xfId="11"/>
    <cellStyle name="Обычный 18" xfId="12"/>
    <cellStyle name="Обычный 19" xfId="14"/>
    <cellStyle name="Обычный 20" xfId="15"/>
    <cellStyle name="Обычный 21" xfId="16"/>
    <cellStyle name="Обычный 22" xfId="13"/>
    <cellStyle name="Обычный 27" xfId="19"/>
    <cellStyle name="Обычный 36" xfId="18"/>
    <cellStyle name="Обычный 4" xfId="7"/>
    <cellStyle name="Обычный 6" xfId="4"/>
    <cellStyle name="Обычный 7" xfId="9"/>
    <cellStyle name="Обычный 9" xfId="1"/>
    <cellStyle name="Финансовый" xfId="1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2"/>
  <sheetViews>
    <sheetView topLeftCell="A9" workbookViewId="0">
      <selection activeCell="A23" sqref="A23"/>
    </sheetView>
  </sheetViews>
  <sheetFormatPr defaultRowHeight="15.75"/>
  <cols>
    <col min="1" max="1" width="62.42578125" style="4" customWidth="1"/>
    <col min="2" max="2" width="10.5703125" style="4" customWidth="1"/>
    <col min="3" max="3" width="14.5703125" style="26" customWidth="1"/>
    <col min="4" max="4" width="17.85546875" style="4" customWidth="1"/>
    <col min="5" max="5" width="16.28515625" style="4" customWidth="1"/>
    <col min="6" max="6" width="14.7109375" style="4" customWidth="1"/>
    <col min="7" max="16384" width="9.140625" style="4"/>
  </cols>
  <sheetData>
    <row r="3" spans="1:5" ht="30.75" customHeight="1">
      <c r="A3" s="32" t="s">
        <v>33</v>
      </c>
      <c r="B3" s="32"/>
      <c r="C3" s="32"/>
      <c r="D3" s="32"/>
      <c r="E3" s="32"/>
    </row>
    <row r="4" spans="1:5">
      <c r="C4" s="5"/>
    </row>
    <row r="5" spans="1:5" ht="47.25">
      <c r="A5" s="1" t="s">
        <v>0</v>
      </c>
      <c r="B5" s="1" t="s">
        <v>1</v>
      </c>
      <c r="C5" s="2" t="s">
        <v>30</v>
      </c>
      <c r="D5" s="3" t="s">
        <v>31</v>
      </c>
      <c r="E5" s="3" t="s">
        <v>32</v>
      </c>
    </row>
    <row r="6" spans="1:5" s="11" customFormat="1" ht="52.5" customHeight="1">
      <c r="A6" s="6" t="s">
        <v>3</v>
      </c>
      <c r="B6" s="7" t="s">
        <v>13</v>
      </c>
      <c r="C6" s="8">
        <v>541</v>
      </c>
      <c r="D6" s="9">
        <v>541</v>
      </c>
      <c r="E6" s="10">
        <f>D6/C6*100</f>
        <v>100</v>
      </c>
    </row>
    <row r="7" spans="1:5" ht="46.5" customHeight="1">
      <c r="A7" s="6" t="s">
        <v>4</v>
      </c>
      <c r="B7" s="7" t="s">
        <v>14</v>
      </c>
      <c r="C7" s="8">
        <v>3894.1</v>
      </c>
      <c r="D7" s="9">
        <v>3894.1</v>
      </c>
      <c r="E7" s="10">
        <f t="shared" ref="E7:E22" si="0">D7/C7*100</f>
        <v>100</v>
      </c>
    </row>
    <row r="8" spans="1:5" ht="51.75" customHeight="1">
      <c r="A8" s="6" t="s">
        <v>11</v>
      </c>
      <c r="B8" s="7" t="s">
        <v>15</v>
      </c>
      <c r="C8" s="8">
        <v>2511</v>
      </c>
      <c r="D8" s="9">
        <v>2511</v>
      </c>
      <c r="E8" s="10">
        <f t="shared" si="0"/>
        <v>100</v>
      </c>
    </row>
    <row r="9" spans="1:5" ht="37.5" customHeight="1">
      <c r="A9" s="6" t="s">
        <v>5</v>
      </c>
      <c r="B9" s="7" t="s">
        <v>12</v>
      </c>
      <c r="C9" s="8">
        <v>2060</v>
      </c>
      <c r="D9" s="9">
        <v>2060</v>
      </c>
      <c r="E9" s="10">
        <f t="shared" si="0"/>
        <v>100</v>
      </c>
    </row>
    <row r="10" spans="1:5" ht="52.5" customHeight="1">
      <c r="A10" s="6" t="s">
        <v>6</v>
      </c>
      <c r="B10" s="7" t="s">
        <v>16</v>
      </c>
      <c r="C10" s="12">
        <v>132.80000000000001</v>
      </c>
      <c r="D10" s="9">
        <v>132.80000000000001</v>
      </c>
      <c r="E10" s="10">
        <f t="shared" si="0"/>
        <v>100</v>
      </c>
    </row>
    <row r="11" spans="1:5" hidden="1">
      <c r="A11" s="13"/>
      <c r="B11" s="7" t="s">
        <v>2</v>
      </c>
      <c r="C11" s="8"/>
      <c r="D11" s="9"/>
      <c r="E11" s="10" t="e">
        <f t="shared" si="0"/>
        <v>#DIV/0!</v>
      </c>
    </row>
    <row r="12" spans="1:5" ht="54" customHeight="1">
      <c r="A12" s="6" t="s">
        <v>17</v>
      </c>
      <c r="B12" s="7" t="s">
        <v>18</v>
      </c>
      <c r="C12" s="8">
        <v>94</v>
      </c>
      <c r="D12" s="9">
        <v>94</v>
      </c>
      <c r="E12" s="10">
        <f t="shared" si="0"/>
        <v>100</v>
      </c>
    </row>
    <row r="13" spans="1:5" hidden="1">
      <c r="A13" s="13"/>
      <c r="B13" s="7"/>
      <c r="C13" s="8"/>
      <c r="D13" s="9"/>
      <c r="E13" s="10" t="e">
        <f t="shared" si="0"/>
        <v>#DIV/0!</v>
      </c>
    </row>
    <row r="14" spans="1:5" ht="51" customHeight="1">
      <c r="A14" s="14" t="s">
        <v>10</v>
      </c>
      <c r="B14" s="7" t="s">
        <v>19</v>
      </c>
      <c r="C14" s="8">
        <v>1075.5</v>
      </c>
      <c r="D14" s="9">
        <v>975</v>
      </c>
      <c r="E14" s="10">
        <f t="shared" si="0"/>
        <v>90.655509065550916</v>
      </c>
    </row>
    <row r="15" spans="1:5" ht="102.75" customHeight="1">
      <c r="A15" s="15" t="s">
        <v>7</v>
      </c>
      <c r="B15" s="16" t="s">
        <v>20</v>
      </c>
      <c r="C15" s="17">
        <v>309.39999999999998</v>
      </c>
      <c r="D15" s="9">
        <v>309.39999999999998</v>
      </c>
      <c r="E15" s="10">
        <f t="shared" si="0"/>
        <v>100</v>
      </c>
    </row>
    <row r="16" spans="1:5" ht="50.25" customHeight="1">
      <c r="A16" s="15" t="s">
        <v>8</v>
      </c>
      <c r="B16" s="7" t="s">
        <v>22</v>
      </c>
      <c r="C16" s="8">
        <v>17965.2</v>
      </c>
      <c r="D16" s="9">
        <v>17957.900000000001</v>
      </c>
      <c r="E16" s="10">
        <f t="shared" si="0"/>
        <v>99.959365885155748</v>
      </c>
    </row>
    <row r="17" spans="1:6" ht="47.25" hidden="1">
      <c r="A17" s="15" t="s">
        <v>8</v>
      </c>
      <c r="B17" s="18"/>
      <c r="C17" s="19"/>
      <c r="D17" s="13"/>
      <c r="E17" s="10" t="e">
        <f t="shared" si="0"/>
        <v>#DIV/0!</v>
      </c>
    </row>
    <row r="18" spans="1:6" ht="50.25" customHeight="1">
      <c r="A18" s="20" t="s">
        <v>21</v>
      </c>
      <c r="B18" s="18" t="s">
        <v>23</v>
      </c>
      <c r="C18" s="19">
        <v>11487</v>
      </c>
      <c r="D18" s="13">
        <v>11487</v>
      </c>
      <c r="E18" s="10">
        <f t="shared" si="0"/>
        <v>100</v>
      </c>
      <c r="F18" s="21"/>
    </row>
    <row r="19" spans="1:6" ht="63.75" customHeight="1">
      <c r="A19" s="20" t="s">
        <v>25</v>
      </c>
      <c r="B19" s="18" t="s">
        <v>24</v>
      </c>
      <c r="C19" s="19">
        <v>4077</v>
      </c>
      <c r="D19" s="13">
        <v>4069.7</v>
      </c>
      <c r="E19" s="10">
        <f t="shared" si="0"/>
        <v>99.82094677458916</v>
      </c>
      <c r="F19" s="22"/>
    </row>
    <row r="20" spans="1:6" ht="63" customHeight="1">
      <c r="A20" s="6" t="s">
        <v>9</v>
      </c>
      <c r="B20" s="7" t="s">
        <v>26</v>
      </c>
      <c r="C20" s="8">
        <v>14987.8</v>
      </c>
      <c r="D20" s="23">
        <v>12185.5</v>
      </c>
      <c r="E20" s="10">
        <f t="shared" si="0"/>
        <v>81.302792938256445</v>
      </c>
      <c r="F20" s="22"/>
    </row>
    <row r="21" spans="1:6" ht="63.75" customHeight="1">
      <c r="A21" s="24" t="s">
        <v>27</v>
      </c>
      <c r="B21" s="7" t="s">
        <v>28</v>
      </c>
      <c r="C21" s="8">
        <v>14199.6</v>
      </c>
      <c r="D21" s="25">
        <v>9778.4</v>
      </c>
      <c r="E21" s="10">
        <f t="shared" si="0"/>
        <v>68.863911659483364</v>
      </c>
      <c r="F21" s="22"/>
    </row>
    <row r="22" spans="1:6" ht="35.25" customHeight="1">
      <c r="A22" s="9" t="s">
        <v>29</v>
      </c>
      <c r="B22" s="13"/>
      <c r="C22" s="17">
        <f>C6+C7+C8+C9+C10+C12+C14+C15+C16+C20+C21</f>
        <v>57770.400000000001</v>
      </c>
      <c r="D22" s="17">
        <f>D6+D7+D8+D9+D10+D12+D14+D15+D16+D20+D21</f>
        <v>50439.1</v>
      </c>
      <c r="E22" s="10">
        <f t="shared" si="0"/>
        <v>87.30959107085981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4"/>
  <sheetViews>
    <sheetView tabSelected="1" topLeftCell="A23" workbookViewId="0">
      <selection activeCell="A35" sqref="A35"/>
    </sheetView>
  </sheetViews>
  <sheetFormatPr defaultRowHeight="15.75"/>
  <cols>
    <col min="1" max="1" width="62.42578125" style="4" customWidth="1"/>
    <col min="2" max="2" width="10.5703125" style="4" customWidth="1"/>
    <col min="3" max="3" width="12.42578125" style="26" customWidth="1"/>
    <col min="4" max="4" width="13.7109375" style="4" customWidth="1"/>
    <col min="5" max="5" width="8.28515625" style="4" customWidth="1"/>
    <col min="6" max="6" width="14.7109375" style="4" customWidth="1"/>
    <col min="7" max="16384" width="9.140625" style="4"/>
  </cols>
  <sheetData>
    <row r="3" spans="1:5" ht="30.75" customHeight="1">
      <c r="A3" s="32" t="s">
        <v>34</v>
      </c>
      <c r="B3" s="32"/>
      <c r="C3" s="32"/>
      <c r="D3" s="32"/>
      <c r="E3" s="32"/>
    </row>
    <row r="4" spans="1:5">
      <c r="C4" s="5"/>
    </row>
    <row r="5" spans="1:5" ht="63.75">
      <c r="A5" s="27" t="s">
        <v>0</v>
      </c>
      <c r="B5" s="27" t="s">
        <v>1</v>
      </c>
      <c r="C5" s="28" t="s">
        <v>30</v>
      </c>
      <c r="D5" s="29" t="s">
        <v>35</v>
      </c>
      <c r="E5" s="29" t="s">
        <v>32</v>
      </c>
    </row>
    <row r="6" spans="1:5" s="11" customFormat="1" ht="52.5" customHeight="1">
      <c r="A6" s="33" t="s">
        <v>3</v>
      </c>
      <c r="B6" s="34" t="s">
        <v>13</v>
      </c>
      <c r="C6" s="35">
        <v>561</v>
      </c>
      <c r="D6" s="36">
        <v>561</v>
      </c>
      <c r="E6" s="37">
        <f>D6/C6*100</f>
        <v>100</v>
      </c>
    </row>
    <row r="7" spans="1:5" ht="52.5" customHeight="1">
      <c r="A7" s="33" t="s">
        <v>6</v>
      </c>
      <c r="B7" s="34" t="s">
        <v>16</v>
      </c>
      <c r="C7" s="38">
        <v>871</v>
      </c>
      <c r="D7" s="36">
        <v>871</v>
      </c>
      <c r="E7" s="37">
        <f t="shared" ref="E7:E24" si="0">D7/C7*100</f>
        <v>100</v>
      </c>
    </row>
    <row r="8" spans="1:5" hidden="1">
      <c r="A8" s="39"/>
      <c r="B8" s="34" t="s">
        <v>2</v>
      </c>
      <c r="C8" s="35"/>
      <c r="D8" s="36"/>
      <c r="E8" s="37" t="e">
        <f t="shared" si="0"/>
        <v>#DIV/0!</v>
      </c>
    </row>
    <row r="9" spans="1:5" ht="54" customHeight="1">
      <c r="A9" s="33" t="s">
        <v>17</v>
      </c>
      <c r="B9" s="34" t="s">
        <v>18</v>
      </c>
      <c r="C9" s="35">
        <v>17112</v>
      </c>
      <c r="D9" s="36">
        <v>1028</v>
      </c>
      <c r="E9" s="37">
        <f t="shared" si="0"/>
        <v>6.0074801309022909</v>
      </c>
    </row>
    <row r="10" spans="1:5" hidden="1">
      <c r="A10" s="39"/>
      <c r="B10" s="34"/>
      <c r="C10" s="35"/>
      <c r="D10" s="36"/>
      <c r="E10" s="37" t="e">
        <f t="shared" si="0"/>
        <v>#DIV/0!</v>
      </c>
    </row>
    <row r="11" spans="1:5" ht="46.5" customHeight="1">
      <c r="A11" s="33" t="s">
        <v>36</v>
      </c>
      <c r="B11" s="34" t="s">
        <v>37</v>
      </c>
      <c r="C11" s="35">
        <v>57354</v>
      </c>
      <c r="D11" s="36">
        <v>57024</v>
      </c>
      <c r="E11" s="37">
        <f t="shared" ref="E11:E12" si="1">D11/C11*100</f>
        <v>99.424626006904489</v>
      </c>
    </row>
    <row r="12" spans="1:5" ht="46.5" customHeight="1">
      <c r="A12" s="30" t="s">
        <v>38</v>
      </c>
      <c r="B12" s="31" t="s">
        <v>39</v>
      </c>
      <c r="C12" s="35">
        <v>569</v>
      </c>
      <c r="D12" s="36">
        <v>298</v>
      </c>
      <c r="E12" s="37">
        <f t="shared" si="1"/>
        <v>52.3725834797891</v>
      </c>
    </row>
    <row r="13" spans="1:5" ht="102.75" customHeight="1">
      <c r="A13" s="40" t="s">
        <v>7</v>
      </c>
      <c r="B13" s="41" t="s">
        <v>20</v>
      </c>
      <c r="C13" s="38">
        <v>214</v>
      </c>
      <c r="D13" s="36">
        <v>214</v>
      </c>
      <c r="E13" s="37">
        <f t="shared" si="0"/>
        <v>100</v>
      </c>
    </row>
    <row r="14" spans="1:5" ht="50.25" customHeight="1">
      <c r="A14" s="40" t="s">
        <v>8</v>
      </c>
      <c r="B14" s="34" t="s">
        <v>22</v>
      </c>
      <c r="C14" s="35">
        <v>23443</v>
      </c>
      <c r="D14" s="36">
        <v>22939</v>
      </c>
      <c r="E14" s="37">
        <f t="shared" si="0"/>
        <v>97.850104508808599</v>
      </c>
    </row>
    <row r="15" spans="1:5" ht="47.25" hidden="1">
      <c r="A15" s="15" t="s">
        <v>8</v>
      </c>
      <c r="B15" s="18"/>
      <c r="C15" s="19"/>
      <c r="D15" s="13"/>
      <c r="E15" s="10" t="e">
        <f t="shared" si="0"/>
        <v>#DIV/0!</v>
      </c>
    </row>
    <row r="16" spans="1:5" ht="38.25">
      <c r="A16" s="42" t="s">
        <v>47</v>
      </c>
      <c r="B16" s="43" t="s">
        <v>46</v>
      </c>
      <c r="C16" s="44">
        <v>3744</v>
      </c>
      <c r="D16" s="39">
        <v>3744</v>
      </c>
      <c r="E16" s="45">
        <f t="shared" si="0"/>
        <v>100</v>
      </c>
    </row>
    <row r="17" spans="1:6" ht="50.25" customHeight="1">
      <c r="A17" s="42" t="s">
        <v>21</v>
      </c>
      <c r="B17" s="43" t="s">
        <v>23</v>
      </c>
      <c r="C17" s="44">
        <v>13216</v>
      </c>
      <c r="D17" s="46">
        <v>13216</v>
      </c>
      <c r="E17" s="45">
        <f t="shared" si="0"/>
        <v>100</v>
      </c>
      <c r="F17" s="21"/>
    </row>
    <row r="18" spans="1:6" ht="63.75" customHeight="1">
      <c r="A18" s="42" t="s">
        <v>25</v>
      </c>
      <c r="B18" s="43" t="s">
        <v>24</v>
      </c>
      <c r="C18" s="44">
        <v>4473</v>
      </c>
      <c r="D18" s="39">
        <v>4300</v>
      </c>
      <c r="E18" s="45">
        <f t="shared" si="0"/>
        <v>96.13234965347641</v>
      </c>
      <c r="F18" s="22"/>
    </row>
    <row r="19" spans="1:6" ht="63" customHeight="1">
      <c r="A19" s="33" t="s">
        <v>9</v>
      </c>
      <c r="B19" s="34" t="s">
        <v>26</v>
      </c>
      <c r="C19" s="35">
        <v>16042</v>
      </c>
      <c r="D19" s="47">
        <v>13119</v>
      </c>
      <c r="E19" s="37">
        <f t="shared" si="0"/>
        <v>81.779079915222539</v>
      </c>
      <c r="F19" s="22"/>
    </row>
    <row r="20" spans="1:6" ht="63.75" customHeight="1">
      <c r="A20" s="48" t="s">
        <v>27</v>
      </c>
      <c r="B20" s="34" t="s">
        <v>28</v>
      </c>
      <c r="C20" s="35">
        <v>7990</v>
      </c>
      <c r="D20" s="49">
        <v>7574</v>
      </c>
      <c r="E20" s="37">
        <f t="shared" si="0"/>
        <v>94.79349186483104</v>
      </c>
      <c r="F20" s="22"/>
    </row>
    <row r="21" spans="1:6" ht="63.75" customHeight="1">
      <c r="A21" s="50" t="s">
        <v>40</v>
      </c>
      <c r="B21" s="31" t="s">
        <v>41</v>
      </c>
      <c r="C21" s="35">
        <v>5191</v>
      </c>
      <c r="D21" s="49">
        <v>5083</v>
      </c>
      <c r="E21" s="37">
        <f t="shared" si="0"/>
        <v>97.919476016181846</v>
      </c>
      <c r="F21" s="22"/>
    </row>
    <row r="22" spans="1:6" ht="63.75" customHeight="1">
      <c r="A22" s="51" t="s">
        <v>42</v>
      </c>
      <c r="B22" s="31" t="s">
        <v>43</v>
      </c>
      <c r="C22" s="35">
        <v>9</v>
      </c>
      <c r="D22" s="49">
        <v>9</v>
      </c>
      <c r="E22" s="37">
        <f t="shared" si="0"/>
        <v>100</v>
      </c>
      <c r="F22" s="22"/>
    </row>
    <row r="23" spans="1:6" ht="63.75" customHeight="1">
      <c r="A23" s="52" t="s">
        <v>44</v>
      </c>
      <c r="B23" s="31" t="s">
        <v>45</v>
      </c>
      <c r="C23" s="35">
        <v>42</v>
      </c>
      <c r="D23" s="49">
        <v>42</v>
      </c>
      <c r="E23" s="37">
        <f t="shared" si="0"/>
        <v>100</v>
      </c>
      <c r="F23" s="22"/>
    </row>
    <row r="24" spans="1:6" ht="35.25" customHeight="1">
      <c r="A24" s="36" t="s">
        <v>29</v>
      </c>
      <c r="B24" s="39"/>
      <c r="C24" s="38">
        <f>C6+C7+C9+C11+C12+C13+C14+C19+C20+C21+C22+C23</f>
        <v>129398</v>
      </c>
      <c r="D24" s="38">
        <f>D6+D7+D9+D11+D12+D13+D14+D19+D20+D21+D22+D23</f>
        <v>108762</v>
      </c>
      <c r="E24" s="37">
        <f t="shared" si="0"/>
        <v>84.052303745034692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тыс.руб.</vt:lpstr>
      <vt:lpstr>Лист3</vt:lpstr>
      <vt:lpstr>Лист1!Заголовки_для_печати</vt:lpstr>
      <vt:lpstr>тыс.руб.!Заголовки_для_печати</vt:lpstr>
    </vt:vector>
  </TitlesOfParts>
  <Company>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bydjet-03</dc:creator>
  <cp:lastModifiedBy>User</cp:lastModifiedBy>
  <cp:lastPrinted>2016-04-22T10:45:14Z</cp:lastPrinted>
  <dcterms:created xsi:type="dcterms:W3CDTF">2013-11-07T12:36:38Z</dcterms:created>
  <dcterms:modified xsi:type="dcterms:W3CDTF">2016-04-22T10:47:24Z</dcterms:modified>
</cp:coreProperties>
</file>